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ot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2" l="1"/>
  <c r="N44" i="2"/>
  <c r="N61" i="2" s="1"/>
  <c r="N14" i="2"/>
  <c r="N57" i="2"/>
  <c r="N56" i="2"/>
  <c r="N54" i="2"/>
  <c r="N53" i="2"/>
  <c r="N51" i="2"/>
  <c r="N50" i="2"/>
  <c r="N49" i="2"/>
  <c r="N48" i="2"/>
  <c r="N52" i="2"/>
  <c r="N55" i="2"/>
  <c r="E23" i="2"/>
  <c r="F23" i="2"/>
  <c r="G23" i="2"/>
  <c r="H23" i="2"/>
  <c r="I23" i="2"/>
  <c r="J23" i="2"/>
  <c r="K23" i="2"/>
  <c r="L23" i="2"/>
  <c r="M23" i="2"/>
  <c r="D23" i="2"/>
  <c r="N22" i="2"/>
  <c r="N29" i="2" l="1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8" i="2"/>
  <c r="N19" i="2"/>
  <c r="N20" i="2"/>
  <c r="N21" i="2"/>
  <c r="M58" i="2"/>
  <c r="L58" i="2"/>
  <c r="K58" i="2"/>
  <c r="J58" i="2"/>
  <c r="I58" i="2"/>
  <c r="H58" i="2"/>
  <c r="G58" i="2"/>
  <c r="F58" i="2"/>
  <c r="E58" i="2"/>
  <c r="D58" i="2"/>
  <c r="M44" i="2"/>
  <c r="L44" i="2"/>
  <c r="K44" i="2"/>
  <c r="J44" i="2"/>
  <c r="I44" i="2"/>
  <c r="H44" i="2"/>
  <c r="G44" i="2"/>
  <c r="F44" i="2"/>
  <c r="E44" i="2"/>
  <c r="D44" i="2"/>
  <c r="N13" i="2"/>
  <c r="N12" i="2"/>
  <c r="N11" i="2"/>
  <c r="N10" i="2"/>
  <c r="N9" i="2"/>
  <c r="N8" i="2"/>
  <c r="N7" i="2"/>
  <c r="N6" i="2"/>
  <c r="N5" i="2"/>
  <c r="N4" i="2"/>
  <c r="N3" i="2"/>
  <c r="N23" i="2" l="1"/>
</calcChain>
</file>

<file path=xl/sharedStrings.xml><?xml version="1.0" encoding="utf-8"?>
<sst xmlns="http://schemas.openxmlformats.org/spreadsheetml/2006/main" count="108" uniqueCount="81">
  <si>
    <t>Total</t>
  </si>
  <si>
    <t>TOTAL PAIRS</t>
  </si>
  <si>
    <t>Color</t>
  </si>
  <si>
    <t>SKU</t>
  </si>
  <si>
    <t>BUCKTHORN</t>
  </si>
  <si>
    <t>BLACK</t>
  </si>
  <si>
    <t>CHERRY TOMATO</t>
  </si>
  <si>
    <t>RED</t>
  </si>
  <si>
    <t>FLA-S600</t>
  </si>
  <si>
    <t>BLUEBERRY</t>
  </si>
  <si>
    <t>FLA-S416</t>
  </si>
  <si>
    <t>TEAL</t>
  </si>
  <si>
    <t>FLA-S400</t>
  </si>
  <si>
    <t>FLA-S210</t>
  </si>
  <si>
    <t>GOLD PRINTED SNAKE</t>
  </si>
  <si>
    <t>FLA-MSN710</t>
  </si>
  <si>
    <t>LEOPARD SAGE / BLACK</t>
  </si>
  <si>
    <t>FLA-H361</t>
  </si>
  <si>
    <t>LEOPARDB ROWN / BLACK</t>
  </si>
  <si>
    <t>FLA-H257</t>
  </si>
  <si>
    <t>FLA-S610</t>
  </si>
  <si>
    <t>POND GREEN</t>
  </si>
  <si>
    <t>FLA-S300</t>
  </si>
  <si>
    <t>NUDE</t>
  </si>
  <si>
    <t>FLA-S270</t>
  </si>
  <si>
    <t>FLA-S001</t>
  </si>
  <si>
    <t>Sutton Slip On</t>
  </si>
  <si>
    <t>retail price</t>
    <phoneticPr fontId="1" type="noConversion"/>
  </si>
  <si>
    <t>Knit Sutton SNEAKER</t>
  </si>
  <si>
    <t>SLATE</t>
  </si>
  <si>
    <t>MIST</t>
  </si>
  <si>
    <t>SAGE</t>
  </si>
  <si>
    <t>NKSU-J410</t>
  </si>
  <si>
    <t>SEA BLUE</t>
  </si>
  <si>
    <t>NAVY</t>
  </si>
  <si>
    <t>NKSU-J446</t>
  </si>
  <si>
    <t>OCEAN DEPTH</t>
  </si>
  <si>
    <t>NKSU-J516</t>
  </si>
  <si>
    <t>FAIR ORCHID</t>
  </si>
  <si>
    <t>WOOD ROSE</t>
  </si>
  <si>
    <t>NKSU-J802</t>
  </si>
  <si>
    <t>APRICOT</t>
  </si>
  <si>
    <t>NKSU-J806</t>
  </si>
  <si>
    <t>CLAY</t>
  </si>
  <si>
    <t>Knit Sutton Slip On</t>
  </si>
  <si>
    <t>NFLA-J001</t>
  </si>
  <si>
    <t>OATMEAL</t>
  </si>
  <si>
    <t>NFLA-J362</t>
  </si>
  <si>
    <t>NFLA-J410</t>
  </si>
  <si>
    <t>NFLA-J411</t>
  </si>
  <si>
    <t>NFLA-J446</t>
  </si>
  <si>
    <t>NFLA-J516</t>
  </si>
  <si>
    <t>NFLA-J661</t>
  </si>
  <si>
    <t>VERY BERRY</t>
  </si>
  <si>
    <t>NFLA-J802</t>
  </si>
  <si>
    <t>NFLA-J806</t>
  </si>
  <si>
    <t>NFLA-J024</t>
  </si>
  <si>
    <t>NFLA-J034</t>
  </si>
  <si>
    <t>NFLA-J210</t>
  </si>
  <si>
    <t>NFLA-J257</t>
  </si>
  <si>
    <t>LEOPARD BROWN/BLACK</t>
  </si>
  <si>
    <t>NFLA-J606</t>
  </si>
  <si>
    <t>CARMINE</t>
  </si>
  <si>
    <t>NFLA-J610</t>
  </si>
  <si>
    <t>Knit Sutton BALLET</t>
  </si>
  <si>
    <t>retail price</t>
  </si>
  <si>
    <t>NFSB-J001</t>
  </si>
  <si>
    <t>NFSB-J357</t>
  </si>
  <si>
    <t>GRANITE GREEN</t>
  </si>
  <si>
    <t>NFSB-J410</t>
  </si>
  <si>
    <t>NFSB-J516</t>
  </si>
  <si>
    <t>NFSB-J619</t>
  </si>
  <si>
    <t>NFSB-J802</t>
  </si>
  <si>
    <t>NFSB-J257</t>
  </si>
  <si>
    <t>LEOPARD BROWN / BLACK</t>
  </si>
  <si>
    <t>NFSB-J261</t>
  </si>
  <si>
    <t>NFSB-J411</t>
  </si>
  <si>
    <t>NFSB-J605</t>
  </si>
  <si>
    <t>BERRY RED</t>
  </si>
  <si>
    <t xml:space="preserve">WOMEN SHOES Grand Total: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</si>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</sst>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#,##0.0"/>
  </numFmts>
  <fonts count="6">
    <font>
      <sz val="10"/>
      <name val="Arial"/>
      <family val="2"/>
    </font>
    <font>
      <sz val="8"/>
      <name val="돋움"/>
      <family val="3"/>
      <charset val="129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0" fillId="0" borderId="0" xfId="0" applyNumberFormat="1" applyAlignment="1">
      <alignment wrapText="1"/>
    </xf>
    <xf numFmtId="3" fontId="0" fillId="0" borderId="1" xfId="0" applyNumberFormat="1" applyBorder="1" applyAlignment="1">
      <alignment wrapText="1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 wrapText="1"/>
    </xf>
    <xf numFmtId="3" fontId="2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3" fontId="4" fillId="3" borderId="1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3" fontId="2" fillId="2" borderId="1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center" wrapText="1"/>
    </xf>
    <xf numFmtId="3" fontId="3" fillId="2" borderId="0" xfId="0" applyNumberFormat="1" applyFont="1" applyFill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3" fontId="2" fillId="2" borderId="0" xfId="0" applyNumberFormat="1" applyFont="1" applyFill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0" fillId="0" borderId="1" xfId="0" applyNumberFormat="1" applyBorder="1"/>
    <xf numFmtId="3" fontId="0" fillId="0" borderId="0" xfId="0" applyNumberFormat="1"/>
    <xf numFmtId="0" fontId="0" fillId="0" borderId="1" xfId="0" applyBorder="1"/>
    <xf numFmtId="3" fontId="3" fillId="0" borderId="2" xfId="0" applyNumberFormat="1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122465</xdr:colOff>
      <xdr:row>28</xdr:row>
      <xdr:rowOff>40822</xdr:rowOff>
    </xdr:from>
    <xdr:ext cx="1531256" cy="1148442"/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64FD5335-44A9-4D08-B3A5-34A59899D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5" y="38263286"/>
          <a:ext cx="1531256" cy="1148442"/>
        </a:xfrm>
        <a:prstGeom prst="rect">
          <a:avLst/>
        </a:prstGeom>
      </xdr:spPr>
    </xdr:pic>
    <xdr:clientData/>
  </xdr:oneCellAnchor>
  <xdr:oneCellAnchor>
    <xdr:from>
      <xdr:col>0</xdr:col>
      <xdr:colOff>122463</xdr:colOff>
      <xdr:row>29</xdr:row>
      <xdr:rowOff>18653</xdr:rowOff>
    </xdr:from>
    <xdr:ext cx="1514579" cy="1137954"/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C192ACC8-0D81-43E7-89A6-C40F6FA57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3" y="41547653"/>
          <a:ext cx="1514579" cy="1137954"/>
        </a:xfrm>
        <a:prstGeom prst="rect">
          <a:avLst/>
        </a:prstGeom>
      </xdr:spPr>
    </xdr:pic>
    <xdr:clientData/>
  </xdr:oneCellAnchor>
  <xdr:oneCellAnchor>
    <xdr:from>
      <xdr:col>0</xdr:col>
      <xdr:colOff>244928</xdr:colOff>
      <xdr:row>29</xdr:row>
      <xdr:rowOff>1087867</xdr:rowOff>
    </xdr:from>
    <xdr:ext cx="1428751" cy="1073468"/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599C99AA-D30E-4BA9-846F-A9FCAE17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8" y="42616867"/>
          <a:ext cx="1428751" cy="1073468"/>
        </a:xfrm>
        <a:prstGeom prst="rect">
          <a:avLst/>
        </a:prstGeom>
      </xdr:spPr>
    </xdr:pic>
    <xdr:clientData/>
  </xdr:oneCellAnchor>
  <xdr:oneCellAnchor>
    <xdr:from>
      <xdr:col>0</xdr:col>
      <xdr:colOff>108857</xdr:colOff>
      <xdr:row>30</xdr:row>
      <xdr:rowOff>1051151</xdr:rowOff>
    </xdr:from>
    <xdr:ext cx="1682751" cy="1262063"/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3D3D195A-87B0-4A2D-81DA-0D90D0AB5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43682330"/>
          <a:ext cx="1682751" cy="1262063"/>
        </a:xfrm>
        <a:prstGeom prst="rect">
          <a:avLst/>
        </a:prstGeom>
      </xdr:spPr>
    </xdr:pic>
    <xdr:clientData/>
  </xdr:oneCellAnchor>
  <xdr:oneCellAnchor>
    <xdr:from>
      <xdr:col>0</xdr:col>
      <xdr:colOff>108856</xdr:colOff>
      <xdr:row>32</xdr:row>
      <xdr:rowOff>79539</xdr:rowOff>
    </xdr:from>
    <xdr:ext cx="1578429" cy="1185926"/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3DC76C5D-AE9D-48E0-BC18-97DBC1BA9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6" y="44915075"/>
          <a:ext cx="1578429" cy="1185926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1045573</xdr:rowOff>
    </xdr:from>
    <xdr:ext cx="1632858" cy="1226820"/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A9F46ECB-C8B8-4A6C-98FF-14BD75B29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5881109"/>
          <a:ext cx="1632858" cy="1226820"/>
        </a:xfrm>
        <a:prstGeom prst="rect">
          <a:avLst/>
        </a:prstGeom>
      </xdr:spPr>
    </xdr:pic>
    <xdr:clientData/>
  </xdr:oneCellAnchor>
  <xdr:oneCellAnchor>
    <xdr:from>
      <xdr:col>0</xdr:col>
      <xdr:colOff>176892</xdr:colOff>
      <xdr:row>34</xdr:row>
      <xdr:rowOff>0</xdr:rowOff>
    </xdr:from>
    <xdr:ext cx="1564821" cy="1175702"/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98E50ADE-6484-4151-8E26-224B3B45B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892" y="48128592"/>
          <a:ext cx="1564821" cy="1175702"/>
        </a:xfrm>
        <a:prstGeom prst="rect">
          <a:avLst/>
        </a:prstGeom>
      </xdr:spPr>
    </xdr:pic>
    <xdr:clientData/>
  </xdr:oneCellAnchor>
  <xdr:oneCellAnchor>
    <xdr:from>
      <xdr:col>0</xdr:col>
      <xdr:colOff>95249</xdr:colOff>
      <xdr:row>35</xdr:row>
      <xdr:rowOff>-1</xdr:rowOff>
    </xdr:from>
    <xdr:ext cx="1619517" cy="1216797"/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7537EC9-40A6-4160-B11C-548189317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9" y="49244249"/>
          <a:ext cx="1619517" cy="1216797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36</xdr:row>
      <xdr:rowOff>17626</xdr:rowOff>
    </xdr:from>
    <xdr:ext cx="1537608" cy="1155256"/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F289602D-CE14-4AA2-ABAB-29B60EF5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50364055"/>
          <a:ext cx="1537608" cy="1155256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37</xdr:row>
      <xdr:rowOff>1081767</xdr:rowOff>
    </xdr:from>
    <xdr:ext cx="1551216" cy="1163412"/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79991958-47D0-4615-89E9-F2E89BBB1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52530374"/>
          <a:ext cx="1551216" cy="1163412"/>
        </a:xfrm>
        <a:prstGeom prst="rect">
          <a:avLst/>
        </a:prstGeom>
      </xdr:spPr>
    </xdr:pic>
    <xdr:clientData/>
  </xdr:oneCellAnchor>
  <xdr:oneCellAnchor>
    <xdr:from>
      <xdr:col>0</xdr:col>
      <xdr:colOff>163285</xdr:colOff>
      <xdr:row>36</xdr:row>
      <xdr:rowOff>996723</xdr:rowOff>
    </xdr:from>
    <xdr:ext cx="1635577" cy="1226683"/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A034DD0A-97B4-400F-95DF-E26FFA504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5" y="51343152"/>
          <a:ext cx="1635577" cy="1226683"/>
        </a:xfrm>
        <a:prstGeom prst="rect">
          <a:avLst/>
        </a:prstGeom>
      </xdr:spPr>
    </xdr:pic>
    <xdr:clientData/>
  </xdr:oneCellAnchor>
  <xdr:oneCellAnchor>
    <xdr:from>
      <xdr:col>0</xdr:col>
      <xdr:colOff>176893</xdr:colOff>
      <xdr:row>38</xdr:row>
      <xdr:rowOff>1098778</xdr:rowOff>
    </xdr:from>
    <xdr:ext cx="1582963" cy="1187222"/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EF0CE53B-CBC6-400D-A550-48D852619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893" y="53649564"/>
          <a:ext cx="1582963" cy="1187222"/>
        </a:xfrm>
        <a:prstGeom prst="rect">
          <a:avLst/>
        </a:prstGeom>
      </xdr:spPr>
    </xdr:pic>
    <xdr:clientData/>
  </xdr:oneCellAnchor>
  <xdr:oneCellAnchor>
    <xdr:from>
      <xdr:col>0</xdr:col>
      <xdr:colOff>136071</xdr:colOff>
      <xdr:row>39</xdr:row>
      <xdr:rowOff>983115</xdr:rowOff>
    </xdr:from>
    <xdr:ext cx="1673679" cy="1255259"/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098F23D0-8C32-4D3A-93F5-06DC6A20A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1" y="54636079"/>
          <a:ext cx="1673679" cy="1255259"/>
        </a:xfrm>
        <a:prstGeom prst="rect">
          <a:avLst/>
        </a:prstGeom>
      </xdr:spPr>
    </xdr:pic>
    <xdr:clientData/>
  </xdr:oneCellAnchor>
  <xdr:oneCellAnchor>
    <xdr:from>
      <xdr:col>0</xdr:col>
      <xdr:colOff>54429</xdr:colOff>
      <xdr:row>41</xdr:row>
      <xdr:rowOff>0</xdr:rowOff>
    </xdr:from>
    <xdr:ext cx="1673679" cy="1255259"/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22EDA7A1-9867-4BCE-A4CA-35A08CCFA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9" y="56928883"/>
          <a:ext cx="1673679" cy="1255259"/>
        </a:xfrm>
        <a:prstGeom prst="rect">
          <a:avLst/>
        </a:prstGeom>
      </xdr:spPr>
    </xdr:pic>
    <xdr:clientData/>
  </xdr:oneCellAnchor>
  <xdr:oneCellAnchor>
    <xdr:from>
      <xdr:col>0</xdr:col>
      <xdr:colOff>75295</xdr:colOff>
      <xdr:row>41</xdr:row>
      <xdr:rowOff>1053191</xdr:rowOff>
    </xdr:from>
    <xdr:ext cx="1666420" cy="1249815"/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C6B6E254-C19A-4819-AF34-7CB95D928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295" y="58012691"/>
          <a:ext cx="1666420" cy="1249815"/>
        </a:xfrm>
        <a:prstGeom prst="rect">
          <a:avLst/>
        </a:prstGeom>
      </xdr:spPr>
    </xdr:pic>
    <xdr:clientData/>
  </xdr:oneCellAnchor>
  <xdr:oneCellAnchor>
    <xdr:from>
      <xdr:col>0</xdr:col>
      <xdr:colOff>149676</xdr:colOff>
      <xdr:row>17</xdr:row>
      <xdr:rowOff>97098</xdr:rowOff>
    </xdr:from>
    <xdr:ext cx="1592775" cy="911678"/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4BACC007-7FE1-40FE-A7E0-59CB4924D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6" y="28862598"/>
          <a:ext cx="1592775" cy="911678"/>
        </a:xfrm>
        <a:prstGeom prst="rect">
          <a:avLst/>
        </a:prstGeom>
      </xdr:spPr>
    </xdr:pic>
    <xdr:clientData/>
  </xdr:oneCellAnchor>
  <xdr:oneCellAnchor>
    <xdr:from>
      <xdr:col>0</xdr:col>
      <xdr:colOff>163284</xdr:colOff>
      <xdr:row>18</xdr:row>
      <xdr:rowOff>68934</xdr:rowOff>
    </xdr:from>
    <xdr:ext cx="1459284" cy="890370"/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F9CD45BC-A440-4345-95A1-A81A357C5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4" y="31038791"/>
          <a:ext cx="1459284" cy="890370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19</xdr:row>
      <xdr:rowOff>40822</xdr:rowOff>
    </xdr:from>
    <xdr:ext cx="1422324" cy="900339"/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8CF29419-1019-43B5-8DD4-1F51634F4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32112858"/>
          <a:ext cx="1422324" cy="900339"/>
        </a:xfrm>
        <a:prstGeom prst="rect">
          <a:avLst/>
        </a:prstGeom>
      </xdr:spPr>
    </xdr:pic>
    <xdr:clientData/>
  </xdr:oneCellAnchor>
  <xdr:oneCellAnchor>
    <xdr:from>
      <xdr:col>0</xdr:col>
      <xdr:colOff>108857</xdr:colOff>
      <xdr:row>20</xdr:row>
      <xdr:rowOff>68036</xdr:rowOff>
    </xdr:from>
    <xdr:ext cx="1372960" cy="894418"/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7C5239CE-835D-46FF-9F5F-80CD447BD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34344429"/>
          <a:ext cx="1372960" cy="894418"/>
        </a:xfrm>
        <a:prstGeom prst="rect">
          <a:avLst/>
        </a:prstGeom>
      </xdr:spPr>
    </xdr:pic>
    <xdr:clientData/>
  </xdr:oneCellAnchor>
  <xdr:oneCellAnchor>
    <xdr:from>
      <xdr:col>0</xdr:col>
      <xdr:colOff>108857</xdr:colOff>
      <xdr:row>21</xdr:row>
      <xdr:rowOff>94386</xdr:rowOff>
    </xdr:from>
    <xdr:ext cx="1477734" cy="966972"/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627BAE0F-B3A6-40B1-AB9C-9C30FEEF6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35472957"/>
          <a:ext cx="1477734" cy="9669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1633870" cy="4444369"/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659CDD06-9A38-4612-B04E-2ABC5103F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585929"/>
          <a:ext cx="1633870" cy="444436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1731414" cy="4471660"/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A1BA3219-4DDC-4895-8DC3-940AE27443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43009"/>
        <a:stretch>
          <a:fillRect/>
        </a:stretch>
      </xdr:blipFill>
      <xdr:spPr>
        <a:xfrm>
          <a:off x="0" y="47162358"/>
          <a:ext cx="1731414" cy="4471660"/>
        </a:xfrm>
        <a:prstGeom prst="rect">
          <a:avLst/>
        </a:prstGeom>
      </xdr:spPr>
    </xdr:pic>
    <xdr:clientData/>
  </xdr:oneCellAnchor>
  <xdr:oneCellAnchor>
    <xdr:from>
      <xdr:col>0</xdr:col>
      <xdr:colOff>275284</xdr:colOff>
      <xdr:row>2</xdr:row>
      <xdr:rowOff>45215</xdr:rowOff>
    </xdr:from>
    <xdr:ext cx="1412001" cy="1059001"/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45E96770-E82C-4932-825C-3518745AC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284" y="2997965"/>
          <a:ext cx="1412001" cy="1059001"/>
        </a:xfrm>
        <a:prstGeom prst="rect">
          <a:avLst/>
        </a:prstGeom>
      </xdr:spPr>
    </xdr:pic>
    <xdr:clientData/>
  </xdr:oneCellAnchor>
  <xdr:oneCellAnchor>
    <xdr:from>
      <xdr:col>0</xdr:col>
      <xdr:colOff>291224</xdr:colOff>
      <xdr:row>3</xdr:row>
      <xdr:rowOff>83189</xdr:rowOff>
    </xdr:from>
    <xdr:ext cx="1486968" cy="923740"/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53C97E02-751F-48DC-A5F5-9E8B65803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24" y="6342475"/>
          <a:ext cx="1486968" cy="923740"/>
        </a:xfrm>
        <a:prstGeom prst="rect">
          <a:avLst/>
        </a:prstGeom>
      </xdr:spPr>
    </xdr:pic>
    <xdr:clientData/>
  </xdr:oneCellAnchor>
  <xdr:oneCellAnchor>
    <xdr:from>
      <xdr:col>0</xdr:col>
      <xdr:colOff>193461</xdr:colOff>
      <xdr:row>4</xdr:row>
      <xdr:rowOff>84225</xdr:rowOff>
    </xdr:from>
    <xdr:ext cx="1589075" cy="957029"/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5B4A693F-E254-4CD6-BB83-512E9C3B3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461" y="7445689"/>
          <a:ext cx="1589075" cy="957029"/>
        </a:xfrm>
        <a:prstGeom prst="rect">
          <a:avLst/>
        </a:prstGeom>
      </xdr:spPr>
    </xdr:pic>
    <xdr:clientData/>
  </xdr:oneCellAnchor>
  <xdr:oneCellAnchor>
    <xdr:from>
      <xdr:col>0</xdr:col>
      <xdr:colOff>171767</xdr:colOff>
      <xdr:row>6</xdr:row>
      <xdr:rowOff>147795</xdr:rowOff>
    </xdr:from>
    <xdr:ext cx="1583555" cy="831919"/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20817868-F18C-4B42-BD4C-38BE41314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767" y="11917974"/>
          <a:ext cx="1583555" cy="831919"/>
        </a:xfrm>
        <a:prstGeom prst="rect">
          <a:avLst/>
        </a:prstGeom>
      </xdr:spPr>
    </xdr:pic>
    <xdr:clientData/>
  </xdr:oneCellAnchor>
  <xdr:oneCellAnchor>
    <xdr:from>
      <xdr:col>0</xdr:col>
      <xdr:colOff>175565</xdr:colOff>
      <xdr:row>7</xdr:row>
      <xdr:rowOff>51013</xdr:rowOff>
    </xdr:from>
    <xdr:ext cx="1634185" cy="1037558"/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C9AFC08C-010A-4945-835D-B509D64F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565" y="12923370"/>
          <a:ext cx="1634185" cy="1037558"/>
        </a:xfrm>
        <a:prstGeom prst="rect">
          <a:avLst/>
        </a:prstGeom>
      </xdr:spPr>
    </xdr:pic>
    <xdr:clientData/>
  </xdr:oneCellAnchor>
  <xdr:oneCellAnchor>
    <xdr:from>
      <xdr:col>0</xdr:col>
      <xdr:colOff>237848</xdr:colOff>
      <xdr:row>8</xdr:row>
      <xdr:rowOff>97609</xdr:rowOff>
    </xdr:from>
    <xdr:ext cx="1558295" cy="949829"/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F1EA87C2-1C9C-49C8-A7B6-A5FD4CDEE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848" y="14072145"/>
          <a:ext cx="1558295" cy="949829"/>
        </a:xfrm>
        <a:prstGeom prst="rect">
          <a:avLst/>
        </a:prstGeom>
      </xdr:spPr>
    </xdr:pic>
    <xdr:clientData/>
  </xdr:oneCellAnchor>
  <xdr:oneCellAnchor>
    <xdr:from>
      <xdr:col>0</xdr:col>
      <xdr:colOff>258202</xdr:colOff>
      <xdr:row>9</xdr:row>
      <xdr:rowOff>81643</xdr:rowOff>
    </xdr:from>
    <xdr:ext cx="1524333" cy="993320"/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55AB2CCD-E3DC-479B-B275-B23B1545E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202" y="15158357"/>
          <a:ext cx="1524333" cy="993320"/>
        </a:xfrm>
        <a:prstGeom prst="rect">
          <a:avLst/>
        </a:prstGeom>
      </xdr:spPr>
    </xdr:pic>
    <xdr:clientData/>
  </xdr:oneCellAnchor>
  <xdr:oneCellAnchor>
    <xdr:from>
      <xdr:col>0</xdr:col>
      <xdr:colOff>198981</xdr:colOff>
      <xdr:row>10</xdr:row>
      <xdr:rowOff>89735</xdr:rowOff>
    </xdr:from>
    <xdr:ext cx="1583555" cy="1009457"/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89C27874-363F-467A-A667-E9CD62098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981" y="16268628"/>
          <a:ext cx="1583555" cy="1009457"/>
        </a:xfrm>
        <a:prstGeom prst="rect">
          <a:avLst/>
        </a:prstGeom>
      </xdr:spPr>
    </xdr:pic>
    <xdr:clientData/>
  </xdr:oneCellAnchor>
  <xdr:oneCellAnchor>
    <xdr:from>
      <xdr:col>0</xdr:col>
      <xdr:colOff>212156</xdr:colOff>
      <xdr:row>11</xdr:row>
      <xdr:rowOff>59612</xdr:rowOff>
    </xdr:from>
    <xdr:ext cx="1569701" cy="1028960"/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7FF8A3F7-1417-4D8B-9117-51D8CBAFC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156" y="17340683"/>
          <a:ext cx="1569701" cy="1028960"/>
        </a:xfrm>
        <a:prstGeom prst="rect">
          <a:avLst/>
        </a:prstGeom>
      </xdr:spPr>
    </xdr:pic>
    <xdr:clientData/>
  </xdr:oneCellAnchor>
  <xdr:oneCellAnchor>
    <xdr:from>
      <xdr:col>0</xdr:col>
      <xdr:colOff>170946</xdr:colOff>
      <xdr:row>5</xdr:row>
      <xdr:rowOff>82546</xdr:rowOff>
    </xdr:from>
    <xdr:ext cx="1557162" cy="965203"/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C2E65BA0-BA23-412F-BFED-3644D7002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946" y="10750546"/>
          <a:ext cx="1557162" cy="965203"/>
        </a:xfrm>
        <a:prstGeom prst="rect">
          <a:avLst/>
        </a:prstGeom>
      </xdr:spPr>
    </xdr:pic>
    <xdr:clientData/>
  </xdr:oneCellAnchor>
  <xdr:oneCellAnchor>
    <xdr:from>
      <xdr:col>0</xdr:col>
      <xdr:colOff>239801</xdr:colOff>
      <xdr:row>12</xdr:row>
      <xdr:rowOff>91323</xdr:rowOff>
    </xdr:from>
    <xdr:ext cx="1583556" cy="974869"/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5DCC591A-48CC-456F-BCF6-3BA2D5B05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801" y="19576752"/>
          <a:ext cx="1583556" cy="974869"/>
        </a:xfrm>
        <a:prstGeom prst="rect">
          <a:avLst/>
        </a:prstGeom>
      </xdr:spPr>
    </xdr:pic>
    <xdr:clientData/>
  </xdr:oneCellAnchor>
  <xdr:oneCellAnchor>
    <xdr:from>
      <xdr:col>0</xdr:col>
      <xdr:colOff>13607</xdr:colOff>
      <xdr:row>50</xdr:row>
      <xdr:rowOff>1047750</xdr:rowOff>
    </xdr:from>
    <xdr:ext cx="1731414" cy="2231571"/>
    <xdr:pic>
      <xdr:nvPicPr>
        <xdr:cNvPr id="2" name="Picture 1">
          <a:extLst>
            <a:ext uri="{FF2B5EF4-FFF2-40B4-BE49-F238E27FC236}">
              <a16:creationId xmlns:a16="http://schemas.microsoft.com/office/drawing/2014/main" xmlns="" id="{EBAF80D7-34F3-46AA-8A7C-6336611754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71559"/>
        <a:stretch>
          <a:fillRect/>
        </a:stretch>
      </xdr:blipFill>
      <xdr:spPr>
        <a:xfrm>
          <a:off x="13607" y="43855821"/>
          <a:ext cx="1731414" cy="22315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1"/>
  <sheetViews>
    <sheetView tabSelected="1" zoomScale="70" zoomScaleNormal="70" zoomScaleSheetLayoutView="70" workbookViewId="0">
      <selection activeCell="X8" sqref="X8"/>
    </sheetView>
  </sheetViews>
  <sheetFormatPr defaultRowHeight="18"/>
  <cols>
    <col min="1" max="1" width="28.140625" customWidth="1"/>
    <col min="2" max="2" width="26.28515625" style="24" customWidth="1"/>
    <col min="3" max="3" width="17.85546875" style="24" customWidth="1"/>
    <col min="4" max="4" width="15.85546875" style="24" customWidth="1"/>
    <col min="5" max="6" width="10.5703125" style="24" customWidth="1"/>
    <col min="7" max="7" width="10.140625" style="24" customWidth="1"/>
    <col min="8" max="13" width="9.85546875" style="24" customWidth="1"/>
    <col min="14" max="14" width="18.85546875" style="24" customWidth="1"/>
    <col min="15" max="15" width="11.5703125" style="23" customWidth="1"/>
  </cols>
  <sheetData>
    <row r="1" spans="1:15" s="1" customFormat="1">
      <c r="B1" s="6" t="s">
        <v>26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</row>
    <row r="2" spans="1:15" s="1" customFormat="1" ht="40.5" customHeight="1">
      <c r="B2" s="9" t="s">
        <v>3</v>
      </c>
      <c r="C2" s="9" t="s">
        <v>2</v>
      </c>
      <c r="D2" s="10">
        <v>6</v>
      </c>
      <c r="E2" s="10">
        <v>6.5</v>
      </c>
      <c r="F2" s="10">
        <v>7</v>
      </c>
      <c r="G2" s="10">
        <v>7.5</v>
      </c>
      <c r="H2" s="10">
        <v>8</v>
      </c>
      <c r="I2" s="10">
        <v>8.5</v>
      </c>
      <c r="J2" s="10">
        <v>9</v>
      </c>
      <c r="K2" s="10">
        <v>9.5</v>
      </c>
      <c r="L2" s="10">
        <v>10</v>
      </c>
      <c r="M2" s="10">
        <v>11</v>
      </c>
      <c r="N2" s="11" t="s">
        <v>1</v>
      </c>
      <c r="O2" s="12" t="s">
        <v>27</v>
      </c>
    </row>
    <row r="3" spans="1:15" s="1" customFormat="1" ht="87" customHeight="1">
      <c r="A3" s="2"/>
      <c r="B3" s="13" t="s">
        <v>25</v>
      </c>
      <c r="C3" s="13" t="s">
        <v>5</v>
      </c>
      <c r="D3" s="14">
        <v>94</v>
      </c>
      <c r="E3" s="14">
        <v>96</v>
      </c>
      <c r="F3" s="14">
        <v>99</v>
      </c>
      <c r="G3" s="14">
        <v>203</v>
      </c>
      <c r="H3" s="14">
        <v>204</v>
      </c>
      <c r="I3" s="14">
        <v>207</v>
      </c>
      <c r="J3" s="14">
        <v>95</v>
      </c>
      <c r="K3" s="14">
        <v>94</v>
      </c>
      <c r="L3" s="14">
        <v>98</v>
      </c>
      <c r="M3" s="14">
        <v>12</v>
      </c>
      <c r="N3" s="15">
        <f t="shared" ref="N3:N13" si="0">SUM(D3:M3)</f>
        <v>1202</v>
      </c>
      <c r="O3" s="16">
        <v>125</v>
      </c>
    </row>
    <row r="4" spans="1:15" s="1" customFormat="1" ht="87" customHeight="1">
      <c r="A4" s="2"/>
      <c r="B4" s="13" t="s">
        <v>24</v>
      </c>
      <c r="C4" s="13" t="s">
        <v>23</v>
      </c>
      <c r="D4" s="14">
        <v>11</v>
      </c>
      <c r="E4" s="14">
        <v>11</v>
      </c>
      <c r="F4" s="14">
        <v>10</v>
      </c>
      <c r="G4" s="14">
        <v>28</v>
      </c>
      <c r="H4" s="14">
        <v>30</v>
      </c>
      <c r="I4" s="14">
        <v>31</v>
      </c>
      <c r="J4" s="14">
        <v>15</v>
      </c>
      <c r="K4" s="14">
        <v>15</v>
      </c>
      <c r="L4" s="14">
        <v>15</v>
      </c>
      <c r="M4" s="14">
        <v>4</v>
      </c>
      <c r="N4" s="15">
        <f t="shared" si="0"/>
        <v>170</v>
      </c>
      <c r="O4" s="16">
        <v>125</v>
      </c>
    </row>
    <row r="5" spans="1:15" s="1" customFormat="1" ht="87" customHeight="1">
      <c r="A5" s="2"/>
      <c r="B5" s="13" t="s">
        <v>22</v>
      </c>
      <c r="C5" s="13" t="s">
        <v>21</v>
      </c>
      <c r="D5" s="14">
        <v>9</v>
      </c>
      <c r="E5" s="14">
        <v>11</v>
      </c>
      <c r="F5" s="14">
        <v>13</v>
      </c>
      <c r="G5" s="14">
        <v>25</v>
      </c>
      <c r="H5" s="14">
        <v>28</v>
      </c>
      <c r="I5" s="14">
        <v>27</v>
      </c>
      <c r="J5" s="14">
        <v>11</v>
      </c>
      <c r="K5" s="14">
        <v>12</v>
      </c>
      <c r="L5" s="14">
        <v>13</v>
      </c>
      <c r="M5" s="14">
        <v>4</v>
      </c>
      <c r="N5" s="15">
        <f t="shared" si="0"/>
        <v>153</v>
      </c>
      <c r="O5" s="16">
        <v>125</v>
      </c>
    </row>
    <row r="6" spans="1:15" s="1" customFormat="1" ht="87" customHeight="1">
      <c r="A6" s="2"/>
      <c r="B6" s="13" t="s">
        <v>20</v>
      </c>
      <c r="C6" s="13" t="s">
        <v>6</v>
      </c>
      <c r="D6" s="14">
        <v>28</v>
      </c>
      <c r="E6" s="14">
        <v>27</v>
      </c>
      <c r="F6" s="14">
        <v>28</v>
      </c>
      <c r="G6" s="14">
        <v>60</v>
      </c>
      <c r="H6" s="14">
        <v>61</v>
      </c>
      <c r="I6" s="14">
        <v>57</v>
      </c>
      <c r="J6" s="14">
        <v>30</v>
      </c>
      <c r="K6" s="14">
        <v>31</v>
      </c>
      <c r="L6" s="14">
        <v>27</v>
      </c>
      <c r="M6" s="14">
        <v>10</v>
      </c>
      <c r="N6" s="15">
        <f t="shared" si="0"/>
        <v>359</v>
      </c>
      <c r="O6" s="16">
        <v>125</v>
      </c>
    </row>
    <row r="7" spans="1:15" s="1" customFormat="1" ht="87" customHeight="1">
      <c r="A7" s="2"/>
      <c r="B7" s="17" t="s">
        <v>19</v>
      </c>
      <c r="C7" s="17" t="s">
        <v>18</v>
      </c>
      <c r="D7" s="14">
        <v>22</v>
      </c>
      <c r="E7" s="14">
        <v>23</v>
      </c>
      <c r="F7" s="14">
        <v>22</v>
      </c>
      <c r="G7" s="14">
        <v>48</v>
      </c>
      <c r="H7" s="14">
        <v>48</v>
      </c>
      <c r="I7" s="14">
        <v>49</v>
      </c>
      <c r="J7" s="14">
        <v>24</v>
      </c>
      <c r="K7" s="14">
        <v>22</v>
      </c>
      <c r="L7" s="14">
        <v>24</v>
      </c>
      <c r="M7" s="14">
        <v>6</v>
      </c>
      <c r="N7" s="15">
        <f t="shared" si="0"/>
        <v>288</v>
      </c>
      <c r="O7" s="16">
        <v>125</v>
      </c>
    </row>
    <row r="8" spans="1:15" s="1" customFormat="1" ht="87" customHeight="1">
      <c r="A8" s="2"/>
      <c r="B8" s="17" t="s">
        <v>17</v>
      </c>
      <c r="C8" s="17" t="s">
        <v>16</v>
      </c>
      <c r="D8" s="14">
        <v>14</v>
      </c>
      <c r="E8" s="14">
        <v>16</v>
      </c>
      <c r="F8" s="14">
        <v>13</v>
      </c>
      <c r="G8" s="14">
        <v>28</v>
      </c>
      <c r="H8" s="14">
        <v>28</v>
      </c>
      <c r="I8" s="14">
        <v>30</v>
      </c>
      <c r="J8" s="14">
        <v>13</v>
      </c>
      <c r="K8" s="14">
        <v>17</v>
      </c>
      <c r="L8" s="14">
        <v>14</v>
      </c>
      <c r="M8" s="14">
        <v>2</v>
      </c>
      <c r="N8" s="15">
        <f t="shared" si="0"/>
        <v>175</v>
      </c>
      <c r="O8" s="16">
        <v>125</v>
      </c>
    </row>
    <row r="9" spans="1:15" s="1" customFormat="1" ht="87" customHeight="1">
      <c r="A9" s="2"/>
      <c r="B9" s="17" t="s">
        <v>15</v>
      </c>
      <c r="C9" s="17" t="s">
        <v>14</v>
      </c>
      <c r="D9" s="14">
        <v>28</v>
      </c>
      <c r="E9" s="14">
        <v>28</v>
      </c>
      <c r="F9" s="14">
        <v>29</v>
      </c>
      <c r="G9" s="14">
        <v>60</v>
      </c>
      <c r="H9" s="14">
        <v>59</v>
      </c>
      <c r="I9" s="14">
        <v>60</v>
      </c>
      <c r="J9" s="14">
        <v>31</v>
      </c>
      <c r="K9" s="14">
        <v>31</v>
      </c>
      <c r="L9" s="14">
        <v>28</v>
      </c>
      <c r="M9" s="14">
        <v>7</v>
      </c>
      <c r="N9" s="15">
        <f t="shared" si="0"/>
        <v>361</v>
      </c>
      <c r="O9" s="16">
        <v>125</v>
      </c>
    </row>
    <row r="10" spans="1:15" s="1" customFormat="1" ht="87" customHeight="1">
      <c r="A10" s="2"/>
      <c r="B10" s="17" t="s">
        <v>13</v>
      </c>
      <c r="C10" s="17" t="s">
        <v>4</v>
      </c>
      <c r="D10" s="14">
        <v>30</v>
      </c>
      <c r="E10" s="14">
        <v>28</v>
      </c>
      <c r="F10" s="14">
        <v>31</v>
      </c>
      <c r="G10" s="14">
        <v>62</v>
      </c>
      <c r="H10" s="14">
        <v>61</v>
      </c>
      <c r="I10" s="14">
        <v>62</v>
      </c>
      <c r="J10" s="14">
        <v>33</v>
      </c>
      <c r="K10" s="14">
        <v>32</v>
      </c>
      <c r="L10" s="14">
        <v>28</v>
      </c>
      <c r="M10" s="14">
        <v>10</v>
      </c>
      <c r="N10" s="15">
        <f t="shared" si="0"/>
        <v>377</v>
      </c>
      <c r="O10" s="16">
        <v>125</v>
      </c>
    </row>
    <row r="11" spans="1:15" s="1" customFormat="1" ht="87" customHeight="1">
      <c r="A11" s="2"/>
      <c r="B11" s="17" t="s">
        <v>12</v>
      </c>
      <c r="C11" s="17" t="s">
        <v>11</v>
      </c>
      <c r="D11" s="14">
        <v>14</v>
      </c>
      <c r="E11" s="14">
        <v>15</v>
      </c>
      <c r="F11" s="14">
        <v>11</v>
      </c>
      <c r="G11" s="14">
        <v>29</v>
      </c>
      <c r="H11" s="14">
        <v>30</v>
      </c>
      <c r="I11" s="14">
        <v>28</v>
      </c>
      <c r="J11" s="14">
        <v>14</v>
      </c>
      <c r="K11" s="14">
        <v>15</v>
      </c>
      <c r="L11" s="14">
        <v>13</v>
      </c>
      <c r="M11" s="14">
        <v>3</v>
      </c>
      <c r="N11" s="15">
        <f t="shared" si="0"/>
        <v>172</v>
      </c>
      <c r="O11" s="16">
        <v>125</v>
      </c>
    </row>
    <row r="12" spans="1:15" s="1" customFormat="1" ht="87" customHeight="1">
      <c r="A12" s="2"/>
      <c r="B12" s="17" t="s">
        <v>10</v>
      </c>
      <c r="C12" s="17" t="s">
        <v>9</v>
      </c>
      <c r="D12" s="14">
        <v>25</v>
      </c>
      <c r="E12" s="14">
        <v>27</v>
      </c>
      <c r="F12" s="14">
        <v>21</v>
      </c>
      <c r="G12" s="14">
        <v>58</v>
      </c>
      <c r="H12" s="14">
        <v>57</v>
      </c>
      <c r="I12" s="14">
        <v>62</v>
      </c>
      <c r="J12" s="14">
        <v>32</v>
      </c>
      <c r="K12" s="14">
        <v>29</v>
      </c>
      <c r="L12" s="14">
        <v>32</v>
      </c>
      <c r="M12" s="14">
        <v>8</v>
      </c>
      <c r="N12" s="15">
        <f t="shared" si="0"/>
        <v>351</v>
      </c>
      <c r="O12" s="16">
        <v>125</v>
      </c>
    </row>
    <row r="13" spans="1:15" s="1" customFormat="1" ht="87" customHeight="1">
      <c r="A13" s="2"/>
      <c r="B13" s="17" t="s">
        <v>8</v>
      </c>
      <c r="C13" s="17" t="s">
        <v>7</v>
      </c>
      <c r="D13" s="14">
        <v>16</v>
      </c>
      <c r="E13" s="14">
        <v>15</v>
      </c>
      <c r="F13" s="14">
        <v>12</v>
      </c>
      <c r="G13" s="14">
        <v>27</v>
      </c>
      <c r="H13" s="14">
        <v>28</v>
      </c>
      <c r="I13" s="14">
        <v>29</v>
      </c>
      <c r="J13" s="14">
        <v>15</v>
      </c>
      <c r="K13" s="14">
        <v>15</v>
      </c>
      <c r="L13" s="14">
        <v>15</v>
      </c>
      <c r="M13" s="14">
        <v>3</v>
      </c>
      <c r="N13" s="15">
        <f t="shared" si="0"/>
        <v>175</v>
      </c>
      <c r="O13" s="16">
        <v>125</v>
      </c>
    </row>
    <row r="14" spans="1:15" s="5" customFormat="1" ht="15.75" customHeight="1">
      <c r="B14" s="14"/>
      <c r="C14" s="13" t="s">
        <v>0</v>
      </c>
      <c r="D14" s="13">
        <v>394</v>
      </c>
      <c r="E14" s="13">
        <v>413</v>
      </c>
      <c r="F14" s="13">
        <v>397</v>
      </c>
      <c r="G14" s="13">
        <v>888</v>
      </c>
      <c r="H14" s="13">
        <v>885</v>
      </c>
      <c r="I14" s="13">
        <v>911</v>
      </c>
      <c r="J14" s="13">
        <v>454</v>
      </c>
      <c r="K14" s="13">
        <v>451</v>
      </c>
      <c r="L14" s="13">
        <v>445</v>
      </c>
      <c r="M14" s="13">
        <v>99</v>
      </c>
      <c r="N14" s="15">
        <f>SUM(N3:N13)</f>
        <v>3783</v>
      </c>
      <c r="O14" s="20"/>
    </row>
    <row r="15" spans="1:15" s="5" customFormat="1" ht="15.7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s="1" customFormat="1" ht="47.25" customHeight="1">
      <c r="B16" s="25" t="s">
        <v>28</v>
      </c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1:15" s="1" customFormat="1" ht="44.25" customHeight="1">
      <c r="B17" s="9" t="s">
        <v>3</v>
      </c>
      <c r="C17" s="9" t="s">
        <v>2</v>
      </c>
      <c r="D17" s="10">
        <v>6</v>
      </c>
      <c r="E17" s="10">
        <v>6.5</v>
      </c>
      <c r="F17" s="10">
        <v>7</v>
      </c>
      <c r="G17" s="10">
        <v>7.5</v>
      </c>
      <c r="H17" s="10">
        <v>8</v>
      </c>
      <c r="I17" s="10">
        <v>8.5</v>
      </c>
      <c r="J17" s="10">
        <v>9</v>
      </c>
      <c r="K17" s="10">
        <v>9.5</v>
      </c>
      <c r="L17" s="10">
        <v>10</v>
      </c>
      <c r="M17" s="10">
        <v>11</v>
      </c>
      <c r="N17" s="11" t="s">
        <v>1</v>
      </c>
      <c r="O17" s="12" t="s">
        <v>27</v>
      </c>
    </row>
    <row r="18" spans="1:15" s="1" customFormat="1" ht="87" customHeight="1">
      <c r="A18" s="2"/>
      <c r="B18" s="26" t="s">
        <v>32</v>
      </c>
      <c r="C18" s="13" t="s">
        <v>33</v>
      </c>
      <c r="D18" s="14">
        <v>16</v>
      </c>
      <c r="E18" s="14">
        <v>14</v>
      </c>
      <c r="F18" s="14">
        <v>15</v>
      </c>
      <c r="G18" s="14">
        <v>39</v>
      </c>
      <c r="H18" s="14">
        <v>40</v>
      </c>
      <c r="I18" s="14">
        <v>42</v>
      </c>
      <c r="J18" s="14">
        <v>20</v>
      </c>
      <c r="K18" s="14">
        <v>23</v>
      </c>
      <c r="L18" s="14">
        <v>22</v>
      </c>
      <c r="M18" s="14">
        <v>3</v>
      </c>
      <c r="N18" s="15">
        <f t="shared" ref="N18:N22" si="1">SUM(D18:M18)</f>
        <v>234</v>
      </c>
      <c r="O18" s="16">
        <v>105</v>
      </c>
    </row>
    <row r="19" spans="1:15" s="1" customFormat="1" ht="87" customHeight="1">
      <c r="A19" s="2"/>
      <c r="B19" s="26" t="s">
        <v>35</v>
      </c>
      <c r="C19" s="13" t="s">
        <v>36</v>
      </c>
      <c r="D19" s="14">
        <v>16</v>
      </c>
      <c r="E19" s="14">
        <v>20</v>
      </c>
      <c r="F19" s="14">
        <v>22</v>
      </c>
      <c r="G19" s="14" t="s">
        <v>80</v>
      </c>
      <c r="H19" s="14">
        <v>44</v>
      </c>
      <c r="I19" s="14">
        <v>47</v>
      </c>
      <c r="J19" s="14">
        <v>24</v>
      </c>
      <c r="K19" s="14">
        <v>24</v>
      </c>
      <c r="L19" s="14">
        <v>24</v>
      </c>
      <c r="M19" s="14">
        <v>4</v>
      </c>
      <c r="N19" s="15">
        <f t="shared" si="1"/>
        <v>225</v>
      </c>
      <c r="O19" s="16">
        <v>105</v>
      </c>
    </row>
    <row r="20" spans="1:15" s="1" customFormat="1" ht="87" customHeight="1">
      <c r="A20" s="2"/>
      <c r="B20" s="26" t="s">
        <v>37</v>
      </c>
      <c r="C20" s="13" t="s">
        <v>38</v>
      </c>
      <c r="D20" s="14">
        <v>18</v>
      </c>
      <c r="E20" s="14">
        <v>19</v>
      </c>
      <c r="F20" s="14">
        <v>14</v>
      </c>
      <c r="G20" s="14">
        <v>42</v>
      </c>
      <c r="H20" s="14">
        <v>40</v>
      </c>
      <c r="I20" s="14">
        <v>49</v>
      </c>
      <c r="J20" s="14">
        <v>22</v>
      </c>
      <c r="K20" s="14">
        <v>27</v>
      </c>
      <c r="L20" s="14">
        <v>21</v>
      </c>
      <c r="M20" s="14">
        <v>5</v>
      </c>
      <c r="N20" s="15">
        <f t="shared" si="1"/>
        <v>257</v>
      </c>
      <c r="O20" s="16">
        <v>105</v>
      </c>
    </row>
    <row r="21" spans="1:15" s="1" customFormat="1" ht="87" customHeight="1">
      <c r="A21" s="2"/>
      <c r="B21" s="26" t="s">
        <v>40</v>
      </c>
      <c r="C21" s="13" t="s">
        <v>41</v>
      </c>
      <c r="D21" s="14">
        <v>18</v>
      </c>
      <c r="E21" s="14">
        <v>19</v>
      </c>
      <c r="F21" s="14">
        <v>18</v>
      </c>
      <c r="G21" s="14">
        <v>43</v>
      </c>
      <c r="H21" s="14">
        <v>47</v>
      </c>
      <c r="I21" s="14">
        <v>47</v>
      </c>
      <c r="J21" s="14">
        <v>24</v>
      </c>
      <c r="K21" s="14">
        <v>27</v>
      </c>
      <c r="L21" s="14">
        <v>24</v>
      </c>
      <c r="M21" s="14">
        <v>5</v>
      </c>
      <c r="N21" s="15">
        <f t="shared" si="1"/>
        <v>272</v>
      </c>
      <c r="O21" s="16">
        <v>105</v>
      </c>
    </row>
    <row r="22" spans="1:15" s="1" customFormat="1" ht="87" customHeight="1">
      <c r="A22" s="2"/>
      <c r="B22" s="26" t="s">
        <v>42</v>
      </c>
      <c r="C22" s="13" t="s">
        <v>43</v>
      </c>
      <c r="D22" s="14">
        <v>17</v>
      </c>
      <c r="E22" s="14">
        <v>21</v>
      </c>
      <c r="F22" s="14">
        <v>21</v>
      </c>
      <c r="G22" s="14">
        <v>40</v>
      </c>
      <c r="H22" s="14">
        <v>36</v>
      </c>
      <c r="I22" s="14">
        <v>40</v>
      </c>
      <c r="J22" s="14">
        <v>18</v>
      </c>
      <c r="K22" s="14">
        <v>21</v>
      </c>
      <c r="L22" s="14">
        <v>20</v>
      </c>
      <c r="M22" s="14">
        <v>2</v>
      </c>
      <c r="N22" s="15">
        <f t="shared" si="1"/>
        <v>236</v>
      </c>
      <c r="O22" s="16">
        <v>105</v>
      </c>
    </row>
    <row r="23" spans="1:15" s="1" customFormat="1">
      <c r="B23" s="27"/>
      <c r="C23" s="17" t="s">
        <v>0</v>
      </c>
      <c r="D23" s="17">
        <f t="shared" ref="D23:N23" si="2">SUM(D18:D22)</f>
        <v>85</v>
      </c>
      <c r="E23" s="17">
        <f t="shared" si="2"/>
        <v>93</v>
      </c>
      <c r="F23" s="17">
        <f t="shared" si="2"/>
        <v>90</v>
      </c>
      <c r="G23" s="17">
        <f t="shared" si="2"/>
        <v>164</v>
      </c>
      <c r="H23" s="17">
        <f t="shared" si="2"/>
        <v>207</v>
      </c>
      <c r="I23" s="17">
        <f t="shared" si="2"/>
        <v>225</v>
      </c>
      <c r="J23" s="17">
        <f t="shared" si="2"/>
        <v>108</v>
      </c>
      <c r="K23" s="17">
        <f t="shared" si="2"/>
        <v>122</v>
      </c>
      <c r="L23" s="17">
        <f t="shared" si="2"/>
        <v>111</v>
      </c>
      <c r="M23" s="17">
        <f t="shared" si="2"/>
        <v>19</v>
      </c>
      <c r="N23" s="17">
        <f t="shared" si="2"/>
        <v>1224</v>
      </c>
      <c r="O23" s="8"/>
    </row>
    <row r="24" spans="1:15" s="5" customFormat="1" ht="9" customHeight="1">
      <c r="B24" s="18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/>
    </row>
    <row r="25" spans="1:15" s="1" customFormat="1">
      <c r="B25" s="7"/>
      <c r="C25" s="21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8"/>
    </row>
    <row r="26" spans="1:15" s="1" customFormat="1"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1:15" s="5" customFormat="1" ht="26.25" customHeight="1">
      <c r="B27" s="25" t="s">
        <v>44</v>
      </c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s="1" customFormat="1" ht="47.25" customHeight="1">
      <c r="A28" s="2"/>
      <c r="B28" s="9" t="s">
        <v>3</v>
      </c>
      <c r="C28" s="9" t="s">
        <v>2</v>
      </c>
      <c r="D28" s="10">
        <v>6</v>
      </c>
      <c r="E28" s="10">
        <v>6.5</v>
      </c>
      <c r="F28" s="10">
        <v>7</v>
      </c>
      <c r="G28" s="10">
        <v>7.5</v>
      </c>
      <c r="H28" s="10">
        <v>8</v>
      </c>
      <c r="I28" s="10">
        <v>8.5</v>
      </c>
      <c r="J28" s="10">
        <v>9</v>
      </c>
      <c r="K28" s="10">
        <v>9.5</v>
      </c>
      <c r="L28" s="10">
        <v>10</v>
      </c>
      <c r="M28" s="10">
        <v>11</v>
      </c>
      <c r="N28" s="11" t="s">
        <v>1</v>
      </c>
      <c r="O28" s="12" t="s">
        <v>27</v>
      </c>
    </row>
    <row r="29" spans="1:15" s="1" customFormat="1" ht="87" customHeight="1">
      <c r="A29" s="2"/>
      <c r="B29" s="26" t="s">
        <v>45</v>
      </c>
      <c r="C29" s="13" t="s">
        <v>5</v>
      </c>
      <c r="D29" s="14">
        <v>117</v>
      </c>
      <c r="E29" s="14">
        <v>110</v>
      </c>
      <c r="F29" s="14">
        <v>112</v>
      </c>
      <c r="G29" s="14">
        <v>231</v>
      </c>
      <c r="H29" s="14">
        <v>242</v>
      </c>
      <c r="I29" s="14">
        <v>235</v>
      </c>
      <c r="J29" s="14">
        <v>118</v>
      </c>
      <c r="K29" s="14">
        <v>110</v>
      </c>
      <c r="L29" s="14">
        <v>113</v>
      </c>
      <c r="M29" s="14">
        <v>19</v>
      </c>
      <c r="N29" s="15">
        <f>SUM(D29:M29)</f>
        <v>1407</v>
      </c>
      <c r="O29" s="16">
        <v>95</v>
      </c>
    </row>
    <row r="30" spans="1:15" s="1" customFormat="1" ht="87" customHeight="1">
      <c r="A30" s="2"/>
      <c r="B30" s="13" t="s">
        <v>47</v>
      </c>
      <c r="C30" s="13" t="s">
        <v>31</v>
      </c>
      <c r="D30" s="14">
        <v>21</v>
      </c>
      <c r="E30" s="14">
        <v>25</v>
      </c>
      <c r="F30" s="14">
        <v>23</v>
      </c>
      <c r="G30" s="14">
        <v>50</v>
      </c>
      <c r="H30" s="14">
        <v>42</v>
      </c>
      <c r="I30" s="14">
        <v>46</v>
      </c>
      <c r="J30" s="14">
        <v>26</v>
      </c>
      <c r="K30" s="14">
        <v>26</v>
      </c>
      <c r="L30" s="14">
        <v>28</v>
      </c>
      <c r="M30" s="14">
        <v>6</v>
      </c>
      <c r="N30" s="15">
        <f t="shared" ref="N30:N43" si="3">SUM(D30:M30)</f>
        <v>293</v>
      </c>
      <c r="O30" s="16">
        <v>95</v>
      </c>
    </row>
    <row r="31" spans="1:15" s="1" customFormat="1" ht="87" customHeight="1">
      <c r="A31" s="2"/>
      <c r="B31" s="13" t="s">
        <v>48</v>
      </c>
      <c r="C31" s="13" t="s">
        <v>33</v>
      </c>
      <c r="D31" s="14">
        <v>23</v>
      </c>
      <c r="E31" s="14">
        <v>23</v>
      </c>
      <c r="F31" s="14">
        <v>28</v>
      </c>
      <c r="G31" s="14">
        <v>51</v>
      </c>
      <c r="H31" s="14">
        <v>46</v>
      </c>
      <c r="I31" s="14">
        <v>53</v>
      </c>
      <c r="J31" s="14">
        <v>27</v>
      </c>
      <c r="K31" s="14">
        <v>24</v>
      </c>
      <c r="L31" s="14">
        <v>24</v>
      </c>
      <c r="M31" s="14">
        <v>8</v>
      </c>
      <c r="N31" s="15">
        <f t="shared" si="3"/>
        <v>307</v>
      </c>
      <c r="O31" s="16">
        <v>95</v>
      </c>
    </row>
    <row r="32" spans="1:15" s="1" customFormat="1" ht="87" customHeight="1">
      <c r="A32" s="2"/>
      <c r="B32" s="13" t="s">
        <v>49</v>
      </c>
      <c r="C32" s="13" t="s">
        <v>34</v>
      </c>
      <c r="D32" s="14">
        <v>51</v>
      </c>
      <c r="E32" s="14">
        <v>52</v>
      </c>
      <c r="F32" s="14">
        <v>46</v>
      </c>
      <c r="G32" s="14">
        <v>107</v>
      </c>
      <c r="H32" s="14">
        <v>101</v>
      </c>
      <c r="I32" s="14">
        <v>101</v>
      </c>
      <c r="J32" s="14">
        <v>54</v>
      </c>
      <c r="K32" s="14">
        <v>48</v>
      </c>
      <c r="L32" s="14">
        <v>47</v>
      </c>
      <c r="M32" s="14">
        <v>15</v>
      </c>
      <c r="N32" s="15">
        <f t="shared" si="3"/>
        <v>622</v>
      </c>
      <c r="O32" s="16">
        <v>95</v>
      </c>
    </row>
    <row r="33" spans="1:15" s="1" customFormat="1" ht="87" customHeight="1">
      <c r="A33" s="2"/>
      <c r="B33" s="13" t="s">
        <v>50</v>
      </c>
      <c r="C33" s="13" t="s">
        <v>36</v>
      </c>
      <c r="D33" s="14">
        <v>21</v>
      </c>
      <c r="E33" s="14">
        <v>26</v>
      </c>
      <c r="F33" s="14">
        <v>26</v>
      </c>
      <c r="G33" s="14">
        <v>48</v>
      </c>
      <c r="H33" s="14">
        <v>49</v>
      </c>
      <c r="I33" s="14">
        <v>49</v>
      </c>
      <c r="J33" s="14">
        <v>30</v>
      </c>
      <c r="K33" s="14">
        <v>25</v>
      </c>
      <c r="L33" s="14">
        <v>28</v>
      </c>
      <c r="M33" s="14">
        <v>7</v>
      </c>
      <c r="N33" s="15">
        <f t="shared" si="3"/>
        <v>309</v>
      </c>
      <c r="O33" s="16">
        <v>95</v>
      </c>
    </row>
    <row r="34" spans="1:15" s="1" customFormat="1" ht="87" customHeight="1">
      <c r="A34" s="2"/>
      <c r="B34" s="13" t="s">
        <v>51</v>
      </c>
      <c r="C34" s="13" t="s">
        <v>38</v>
      </c>
      <c r="D34" s="14">
        <v>14</v>
      </c>
      <c r="E34" s="14">
        <v>17</v>
      </c>
      <c r="F34" s="14">
        <v>16</v>
      </c>
      <c r="G34" s="14">
        <v>33</v>
      </c>
      <c r="H34" s="14">
        <v>28</v>
      </c>
      <c r="I34" s="14">
        <v>33</v>
      </c>
      <c r="J34" s="14">
        <v>14</v>
      </c>
      <c r="K34" s="14">
        <v>17</v>
      </c>
      <c r="L34" s="14">
        <v>17</v>
      </c>
      <c r="M34" s="14">
        <v>6</v>
      </c>
      <c r="N34" s="15">
        <f t="shared" si="3"/>
        <v>195</v>
      </c>
      <c r="O34" s="16">
        <v>95</v>
      </c>
    </row>
    <row r="35" spans="1:15" s="1" customFormat="1" ht="87" customHeight="1">
      <c r="A35" s="2"/>
      <c r="B35" s="13" t="s">
        <v>52</v>
      </c>
      <c r="C35" s="13" t="s">
        <v>53</v>
      </c>
      <c r="D35" s="14">
        <v>17</v>
      </c>
      <c r="E35" s="14">
        <v>18</v>
      </c>
      <c r="F35" s="14">
        <v>16</v>
      </c>
      <c r="G35" s="14">
        <v>31</v>
      </c>
      <c r="H35" s="14">
        <v>29</v>
      </c>
      <c r="I35" s="14">
        <v>32</v>
      </c>
      <c r="J35" s="14">
        <v>12</v>
      </c>
      <c r="K35" s="14">
        <v>17</v>
      </c>
      <c r="L35" s="14">
        <v>12</v>
      </c>
      <c r="M35" s="14">
        <v>5</v>
      </c>
      <c r="N35" s="15">
        <f t="shared" si="3"/>
        <v>189</v>
      </c>
      <c r="O35" s="16">
        <v>95</v>
      </c>
    </row>
    <row r="36" spans="1:15" s="1" customFormat="1" ht="87" customHeight="1">
      <c r="A36" s="2"/>
      <c r="B36" s="13" t="s">
        <v>54</v>
      </c>
      <c r="C36" s="13" t="s">
        <v>41</v>
      </c>
      <c r="D36" s="14">
        <v>20</v>
      </c>
      <c r="E36" s="14">
        <v>28</v>
      </c>
      <c r="F36" s="14">
        <v>26</v>
      </c>
      <c r="G36" s="14">
        <v>53</v>
      </c>
      <c r="H36" s="14">
        <v>52</v>
      </c>
      <c r="I36" s="14">
        <v>52</v>
      </c>
      <c r="J36" s="14">
        <v>28</v>
      </c>
      <c r="K36" s="14">
        <v>25</v>
      </c>
      <c r="L36" s="14">
        <v>24</v>
      </c>
      <c r="M36" s="14">
        <v>8</v>
      </c>
      <c r="N36" s="15">
        <f t="shared" si="3"/>
        <v>316</v>
      </c>
      <c r="O36" s="16">
        <v>95</v>
      </c>
    </row>
    <row r="37" spans="1:15" s="1" customFormat="1" ht="87" customHeight="1">
      <c r="A37" s="2"/>
      <c r="B37" s="13" t="s">
        <v>55</v>
      </c>
      <c r="C37" s="13" t="s">
        <v>43</v>
      </c>
      <c r="D37" s="14">
        <v>20</v>
      </c>
      <c r="E37" s="14">
        <v>24</v>
      </c>
      <c r="F37" s="14">
        <v>22</v>
      </c>
      <c r="G37" s="14">
        <v>50</v>
      </c>
      <c r="H37" s="14">
        <v>46</v>
      </c>
      <c r="I37" s="14">
        <v>44</v>
      </c>
      <c r="J37" s="14">
        <v>29</v>
      </c>
      <c r="K37" s="14">
        <v>27</v>
      </c>
      <c r="L37" s="14">
        <v>28</v>
      </c>
      <c r="M37" s="14">
        <v>8</v>
      </c>
      <c r="N37" s="15">
        <f t="shared" si="3"/>
        <v>298</v>
      </c>
      <c r="O37" s="16">
        <v>95</v>
      </c>
    </row>
    <row r="38" spans="1:15" s="1" customFormat="1" ht="87" customHeight="1">
      <c r="A38" s="2"/>
      <c r="B38" s="26" t="s">
        <v>56</v>
      </c>
      <c r="C38" s="17" t="s">
        <v>29</v>
      </c>
      <c r="D38" s="14">
        <v>22</v>
      </c>
      <c r="E38" s="14">
        <v>23</v>
      </c>
      <c r="F38" s="14">
        <v>20</v>
      </c>
      <c r="G38" s="14">
        <v>46</v>
      </c>
      <c r="H38" s="14">
        <v>49</v>
      </c>
      <c r="I38" s="14">
        <v>49</v>
      </c>
      <c r="J38" s="14">
        <v>24</v>
      </c>
      <c r="K38" s="14">
        <v>24</v>
      </c>
      <c r="L38" s="14">
        <v>24</v>
      </c>
      <c r="M38" s="14">
        <v>7</v>
      </c>
      <c r="N38" s="15">
        <f t="shared" si="3"/>
        <v>288</v>
      </c>
      <c r="O38" s="16">
        <v>95</v>
      </c>
    </row>
    <row r="39" spans="1:15" s="1" customFormat="1" ht="87" customHeight="1">
      <c r="A39" s="2"/>
      <c r="B39" s="17" t="s">
        <v>57</v>
      </c>
      <c r="C39" s="17" t="s">
        <v>30</v>
      </c>
      <c r="D39" s="14">
        <v>41</v>
      </c>
      <c r="E39" s="14">
        <v>40</v>
      </c>
      <c r="F39" s="14">
        <v>39</v>
      </c>
      <c r="G39" s="14">
        <v>81</v>
      </c>
      <c r="H39" s="14">
        <v>80</v>
      </c>
      <c r="I39" s="14">
        <v>79</v>
      </c>
      <c r="J39" s="14">
        <v>42</v>
      </c>
      <c r="K39" s="14">
        <v>34</v>
      </c>
      <c r="L39" s="14">
        <v>40</v>
      </c>
      <c r="M39" s="14">
        <v>9</v>
      </c>
      <c r="N39" s="15">
        <f t="shared" si="3"/>
        <v>485</v>
      </c>
      <c r="O39" s="16">
        <v>95</v>
      </c>
    </row>
    <row r="40" spans="1:15" s="1" customFormat="1" ht="87" customHeight="1">
      <c r="A40" s="2"/>
      <c r="B40" s="17" t="s">
        <v>58</v>
      </c>
      <c r="C40" s="17" t="s">
        <v>4</v>
      </c>
      <c r="D40" s="14">
        <v>19</v>
      </c>
      <c r="E40" s="14">
        <v>20</v>
      </c>
      <c r="F40" s="14">
        <v>19</v>
      </c>
      <c r="G40" s="14">
        <v>44</v>
      </c>
      <c r="H40" s="14">
        <v>40</v>
      </c>
      <c r="I40" s="14">
        <v>50</v>
      </c>
      <c r="J40" s="14">
        <v>24</v>
      </c>
      <c r="K40" s="14">
        <v>21</v>
      </c>
      <c r="L40" s="14">
        <v>23</v>
      </c>
      <c r="M40" s="14">
        <v>6</v>
      </c>
      <c r="N40" s="15">
        <f t="shared" si="3"/>
        <v>266</v>
      </c>
      <c r="O40" s="16">
        <v>95</v>
      </c>
    </row>
    <row r="41" spans="1:15" s="1" customFormat="1" ht="87" customHeight="1">
      <c r="A41" s="2"/>
      <c r="B41" s="26" t="s">
        <v>59</v>
      </c>
      <c r="C41" s="17" t="s">
        <v>60</v>
      </c>
      <c r="D41" s="14">
        <v>38</v>
      </c>
      <c r="E41" s="14">
        <v>38</v>
      </c>
      <c r="F41" s="14">
        <v>40</v>
      </c>
      <c r="G41" s="14">
        <v>81</v>
      </c>
      <c r="H41" s="14">
        <v>78</v>
      </c>
      <c r="I41" s="14">
        <v>82</v>
      </c>
      <c r="J41" s="14">
        <v>42</v>
      </c>
      <c r="K41" s="14">
        <v>37</v>
      </c>
      <c r="L41" s="14">
        <v>35</v>
      </c>
      <c r="M41" s="14">
        <v>9</v>
      </c>
      <c r="N41" s="15">
        <f t="shared" si="3"/>
        <v>480</v>
      </c>
      <c r="O41" s="16">
        <v>95</v>
      </c>
    </row>
    <row r="42" spans="1:15" s="1" customFormat="1" ht="87" customHeight="1">
      <c r="A42" s="2"/>
      <c r="B42" s="17" t="s">
        <v>61</v>
      </c>
      <c r="C42" s="17" t="s">
        <v>62</v>
      </c>
      <c r="D42" s="14">
        <v>28</v>
      </c>
      <c r="E42" s="14">
        <v>31</v>
      </c>
      <c r="F42" s="14">
        <v>38</v>
      </c>
      <c r="G42" s="14">
        <v>56</v>
      </c>
      <c r="H42" s="14">
        <v>63</v>
      </c>
      <c r="I42" s="14">
        <v>64</v>
      </c>
      <c r="J42" s="14">
        <v>45</v>
      </c>
      <c r="K42" s="14">
        <v>31</v>
      </c>
      <c r="L42" s="14">
        <v>29</v>
      </c>
      <c r="M42" s="14">
        <v>8</v>
      </c>
      <c r="N42" s="15">
        <f t="shared" si="3"/>
        <v>393</v>
      </c>
      <c r="O42" s="16">
        <v>95</v>
      </c>
    </row>
    <row r="43" spans="1:15" s="1" customFormat="1" ht="87" customHeight="1">
      <c r="A43" s="2"/>
      <c r="B43" s="17" t="s">
        <v>63</v>
      </c>
      <c r="C43" s="17" t="s">
        <v>6</v>
      </c>
      <c r="D43" s="14">
        <v>19</v>
      </c>
      <c r="E43" s="14">
        <v>17</v>
      </c>
      <c r="F43" s="14">
        <v>18</v>
      </c>
      <c r="G43" s="14">
        <v>45</v>
      </c>
      <c r="H43" s="14">
        <v>47</v>
      </c>
      <c r="I43" s="14">
        <v>47</v>
      </c>
      <c r="J43" s="14">
        <v>26</v>
      </c>
      <c r="K43" s="14">
        <v>24</v>
      </c>
      <c r="L43" s="14">
        <v>25</v>
      </c>
      <c r="M43" s="14">
        <v>6</v>
      </c>
      <c r="N43" s="15">
        <f t="shared" si="3"/>
        <v>274</v>
      </c>
      <c r="O43" s="16">
        <v>95</v>
      </c>
    </row>
    <row r="44" spans="1:15" s="1" customFormat="1">
      <c r="B44" s="27"/>
      <c r="C44" s="17" t="s">
        <v>0</v>
      </c>
      <c r="D44" s="17">
        <f t="shared" ref="D44:N44" si="4">SUM(D29:D43)</f>
        <v>471</v>
      </c>
      <c r="E44" s="17">
        <f t="shared" si="4"/>
        <v>492</v>
      </c>
      <c r="F44" s="17">
        <f t="shared" si="4"/>
        <v>489</v>
      </c>
      <c r="G44" s="17">
        <f t="shared" si="4"/>
        <v>1007</v>
      </c>
      <c r="H44" s="17">
        <f t="shared" si="4"/>
        <v>992</v>
      </c>
      <c r="I44" s="17">
        <f t="shared" si="4"/>
        <v>1016</v>
      </c>
      <c r="J44" s="17">
        <f t="shared" si="4"/>
        <v>541</v>
      </c>
      <c r="K44" s="17">
        <f t="shared" si="4"/>
        <v>490</v>
      </c>
      <c r="L44" s="17">
        <f t="shared" si="4"/>
        <v>497</v>
      </c>
      <c r="M44" s="17">
        <f t="shared" si="4"/>
        <v>127</v>
      </c>
      <c r="N44" s="17">
        <f t="shared" si="4"/>
        <v>6122</v>
      </c>
      <c r="O44" s="8"/>
    </row>
    <row r="45" spans="1:15" s="1" customFormat="1">
      <c r="B45" s="7"/>
      <c r="C45" s="7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8"/>
    </row>
    <row r="46" spans="1:15" s="1" customFormat="1" ht="26.25" customHeight="1">
      <c r="B46" s="25" t="s">
        <v>64</v>
      </c>
      <c r="C46" s="18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</row>
    <row r="47" spans="1:15" s="1" customFormat="1" ht="36.75">
      <c r="A47" s="2"/>
      <c r="B47" s="9" t="s">
        <v>3</v>
      </c>
      <c r="C47" s="9" t="s">
        <v>2</v>
      </c>
      <c r="D47" s="10">
        <v>6</v>
      </c>
      <c r="E47" s="10">
        <v>6.5</v>
      </c>
      <c r="F47" s="10">
        <v>7</v>
      </c>
      <c r="G47" s="10">
        <v>7.5</v>
      </c>
      <c r="H47" s="10">
        <v>8</v>
      </c>
      <c r="I47" s="10">
        <v>8.5</v>
      </c>
      <c r="J47" s="10">
        <v>9</v>
      </c>
      <c r="K47" s="10">
        <v>9.5</v>
      </c>
      <c r="L47" s="10">
        <v>10</v>
      </c>
      <c r="M47" s="10">
        <v>11</v>
      </c>
      <c r="N47" s="11" t="s">
        <v>1</v>
      </c>
      <c r="O47" s="12" t="s">
        <v>65</v>
      </c>
    </row>
    <row r="48" spans="1:15" s="29" customFormat="1" ht="87" customHeight="1">
      <c r="A48" s="28"/>
      <c r="B48" s="26" t="s">
        <v>66</v>
      </c>
      <c r="C48" s="13" t="s">
        <v>5</v>
      </c>
      <c r="D48" s="13">
        <v>73</v>
      </c>
      <c r="E48" s="13">
        <v>70</v>
      </c>
      <c r="F48" s="13">
        <v>72</v>
      </c>
      <c r="G48" s="13">
        <v>151</v>
      </c>
      <c r="H48" s="13">
        <v>153</v>
      </c>
      <c r="I48" s="13">
        <v>155</v>
      </c>
      <c r="J48" s="13">
        <v>80</v>
      </c>
      <c r="K48" s="13">
        <v>70</v>
      </c>
      <c r="L48" s="13">
        <v>69</v>
      </c>
      <c r="M48" s="13">
        <v>12</v>
      </c>
      <c r="N48" s="13">
        <f>SUM(D48:M48)</f>
        <v>905</v>
      </c>
      <c r="O48" s="16">
        <v>95</v>
      </c>
    </row>
    <row r="49" spans="1:15" ht="87" customHeight="1">
      <c r="A49" s="30"/>
      <c r="B49" s="13" t="s">
        <v>67</v>
      </c>
      <c r="C49" s="13" t="s">
        <v>68</v>
      </c>
      <c r="D49" s="13">
        <v>16</v>
      </c>
      <c r="E49" s="13">
        <v>14</v>
      </c>
      <c r="F49" s="13">
        <v>16</v>
      </c>
      <c r="G49" s="13">
        <v>32</v>
      </c>
      <c r="H49" s="13">
        <v>30</v>
      </c>
      <c r="I49" s="13">
        <v>35</v>
      </c>
      <c r="J49" s="13">
        <v>16</v>
      </c>
      <c r="K49" s="13">
        <v>14</v>
      </c>
      <c r="L49" s="13">
        <v>19</v>
      </c>
      <c r="M49" s="13">
        <v>4</v>
      </c>
      <c r="N49" s="13">
        <f t="shared" ref="N49:N57" si="5">SUM(D49:M49)</f>
        <v>196</v>
      </c>
      <c r="O49" s="16">
        <v>95</v>
      </c>
    </row>
    <row r="50" spans="1:15" ht="87" customHeight="1">
      <c r="A50" s="30"/>
      <c r="B50" s="13" t="s">
        <v>69</v>
      </c>
      <c r="C50" s="13" t="s">
        <v>33</v>
      </c>
      <c r="D50" s="13">
        <v>20</v>
      </c>
      <c r="E50" s="13">
        <v>19</v>
      </c>
      <c r="F50" s="13">
        <v>25</v>
      </c>
      <c r="G50" s="13">
        <v>46</v>
      </c>
      <c r="H50" s="13">
        <v>49</v>
      </c>
      <c r="I50" s="13">
        <v>45</v>
      </c>
      <c r="J50" s="13">
        <v>29</v>
      </c>
      <c r="K50" s="13">
        <v>24</v>
      </c>
      <c r="L50" s="13">
        <v>20</v>
      </c>
      <c r="M50" s="13">
        <v>6</v>
      </c>
      <c r="N50" s="13">
        <f t="shared" si="5"/>
        <v>283</v>
      </c>
      <c r="O50" s="16">
        <v>95</v>
      </c>
    </row>
    <row r="51" spans="1:15" ht="87" customHeight="1">
      <c r="A51" s="30"/>
      <c r="B51" s="13" t="s">
        <v>70</v>
      </c>
      <c r="C51" s="13" t="s">
        <v>38</v>
      </c>
      <c r="D51" s="13">
        <v>11</v>
      </c>
      <c r="E51" s="13">
        <v>20</v>
      </c>
      <c r="F51" s="13">
        <v>19</v>
      </c>
      <c r="G51" s="13">
        <v>31</v>
      </c>
      <c r="H51" s="13">
        <v>41</v>
      </c>
      <c r="I51" s="13">
        <v>41</v>
      </c>
      <c r="J51" s="13">
        <v>13</v>
      </c>
      <c r="K51" s="13">
        <v>20</v>
      </c>
      <c r="L51" s="13">
        <v>23</v>
      </c>
      <c r="M51" s="13">
        <v>6</v>
      </c>
      <c r="N51" s="13">
        <f t="shared" si="5"/>
        <v>225</v>
      </c>
      <c r="O51" s="16">
        <v>95</v>
      </c>
    </row>
    <row r="52" spans="1:15" ht="87" customHeight="1">
      <c r="A52" s="30"/>
      <c r="B52" s="13" t="s">
        <v>71</v>
      </c>
      <c r="C52" s="13" t="s">
        <v>39</v>
      </c>
      <c r="D52" s="13">
        <v>20</v>
      </c>
      <c r="E52" s="13">
        <v>19</v>
      </c>
      <c r="F52" s="13">
        <v>21</v>
      </c>
      <c r="G52" s="13">
        <v>47</v>
      </c>
      <c r="H52" s="13">
        <v>47</v>
      </c>
      <c r="I52" s="13">
        <v>47</v>
      </c>
      <c r="J52" s="13">
        <v>26</v>
      </c>
      <c r="K52" s="13">
        <v>22</v>
      </c>
      <c r="L52" s="13">
        <v>23</v>
      </c>
      <c r="M52" s="13">
        <v>8</v>
      </c>
      <c r="N52" s="13">
        <f t="shared" si="5"/>
        <v>280</v>
      </c>
      <c r="O52" s="16">
        <v>95</v>
      </c>
    </row>
    <row r="53" spans="1:15" ht="87" customHeight="1">
      <c r="A53" s="30"/>
      <c r="B53" s="13" t="s">
        <v>72</v>
      </c>
      <c r="C53" s="13" t="s">
        <v>41</v>
      </c>
      <c r="D53" s="13">
        <v>21</v>
      </c>
      <c r="E53" s="13">
        <v>22</v>
      </c>
      <c r="F53" s="13">
        <v>26</v>
      </c>
      <c r="G53" s="13">
        <v>47</v>
      </c>
      <c r="H53" s="13">
        <v>43</v>
      </c>
      <c r="I53" s="13">
        <v>55</v>
      </c>
      <c r="J53" s="13">
        <v>27</v>
      </c>
      <c r="K53" s="13">
        <v>22</v>
      </c>
      <c r="L53" s="13">
        <v>26</v>
      </c>
      <c r="M53" s="13">
        <v>6</v>
      </c>
      <c r="N53" s="13">
        <f t="shared" si="5"/>
        <v>295</v>
      </c>
      <c r="O53" s="16">
        <v>95</v>
      </c>
    </row>
    <row r="54" spans="1:15" ht="87" customHeight="1">
      <c r="A54" s="30"/>
      <c r="B54" s="13" t="s">
        <v>73</v>
      </c>
      <c r="C54" s="13" t="s">
        <v>74</v>
      </c>
      <c r="D54" s="13">
        <v>18</v>
      </c>
      <c r="E54" s="13">
        <v>19</v>
      </c>
      <c r="F54" s="13">
        <v>20</v>
      </c>
      <c r="G54" s="13">
        <v>44</v>
      </c>
      <c r="H54" s="13">
        <v>42</v>
      </c>
      <c r="I54" s="13">
        <v>42</v>
      </c>
      <c r="J54" s="13">
        <v>24</v>
      </c>
      <c r="K54" s="13">
        <v>24</v>
      </c>
      <c r="L54" s="13">
        <v>22</v>
      </c>
      <c r="M54" s="13">
        <v>3</v>
      </c>
      <c r="N54" s="13">
        <f t="shared" si="5"/>
        <v>258</v>
      </c>
      <c r="O54" s="16">
        <v>95</v>
      </c>
    </row>
    <row r="55" spans="1:15" ht="87" customHeight="1">
      <c r="A55" s="30"/>
      <c r="B55" s="13" t="s">
        <v>75</v>
      </c>
      <c r="C55" s="13" t="s">
        <v>46</v>
      </c>
      <c r="D55" s="13">
        <v>22</v>
      </c>
      <c r="E55" s="13">
        <v>23</v>
      </c>
      <c r="F55" s="13">
        <v>22</v>
      </c>
      <c r="G55" s="13">
        <v>49</v>
      </c>
      <c r="H55" s="13">
        <v>47</v>
      </c>
      <c r="I55" s="13">
        <v>50</v>
      </c>
      <c r="J55" s="13">
        <v>26</v>
      </c>
      <c r="K55" s="13">
        <v>25</v>
      </c>
      <c r="L55" s="13">
        <v>23</v>
      </c>
      <c r="M55" s="13">
        <v>6</v>
      </c>
      <c r="N55" s="13">
        <f t="shared" si="5"/>
        <v>293</v>
      </c>
      <c r="O55" s="16">
        <v>95</v>
      </c>
    </row>
    <row r="56" spans="1:15" ht="87" customHeight="1">
      <c r="A56" s="30"/>
      <c r="B56" s="13" t="s">
        <v>76</v>
      </c>
      <c r="C56" s="13" t="s">
        <v>34</v>
      </c>
      <c r="D56" s="13">
        <v>33</v>
      </c>
      <c r="E56" s="13">
        <v>34</v>
      </c>
      <c r="F56" s="13">
        <v>38</v>
      </c>
      <c r="G56" s="13">
        <v>76</v>
      </c>
      <c r="H56" s="13">
        <v>73</v>
      </c>
      <c r="I56" s="13">
        <v>81</v>
      </c>
      <c r="J56" s="13">
        <v>38</v>
      </c>
      <c r="K56" s="13">
        <v>41</v>
      </c>
      <c r="L56" s="13">
        <v>38</v>
      </c>
      <c r="M56" s="13">
        <v>12</v>
      </c>
      <c r="N56" s="13">
        <f t="shared" si="5"/>
        <v>464</v>
      </c>
      <c r="O56" s="16">
        <v>95</v>
      </c>
    </row>
    <row r="57" spans="1:15" ht="87" customHeight="1">
      <c r="A57" s="30"/>
      <c r="B57" s="13" t="s">
        <v>77</v>
      </c>
      <c r="C57" s="13" t="s">
        <v>78</v>
      </c>
      <c r="D57" s="13">
        <v>19</v>
      </c>
      <c r="E57" s="13">
        <v>20</v>
      </c>
      <c r="F57" s="13">
        <v>21</v>
      </c>
      <c r="G57" s="13">
        <v>45</v>
      </c>
      <c r="H57" s="13">
        <v>47</v>
      </c>
      <c r="I57" s="13">
        <v>46</v>
      </c>
      <c r="J57" s="13">
        <v>25</v>
      </c>
      <c r="K57" s="13">
        <v>24</v>
      </c>
      <c r="L57" s="13">
        <v>24</v>
      </c>
      <c r="M57" s="13">
        <v>6</v>
      </c>
      <c r="N57" s="13">
        <f t="shared" si="5"/>
        <v>277</v>
      </c>
      <c r="O57" s="16">
        <v>95</v>
      </c>
    </row>
    <row r="58" spans="1:15" ht="27.75" customHeight="1">
      <c r="A58" s="30"/>
      <c r="B58" s="31"/>
      <c r="C58" s="17" t="s">
        <v>0</v>
      </c>
      <c r="D58" s="17">
        <f t="shared" ref="D58:N58" si="6">SUM(D48:D57)</f>
        <v>253</v>
      </c>
      <c r="E58" s="17">
        <f t="shared" si="6"/>
        <v>260</v>
      </c>
      <c r="F58" s="17">
        <f t="shared" si="6"/>
        <v>280</v>
      </c>
      <c r="G58" s="17">
        <f t="shared" si="6"/>
        <v>568</v>
      </c>
      <c r="H58" s="17">
        <f t="shared" si="6"/>
        <v>572</v>
      </c>
      <c r="I58" s="17">
        <f t="shared" si="6"/>
        <v>597</v>
      </c>
      <c r="J58" s="17">
        <f t="shared" si="6"/>
        <v>304</v>
      </c>
      <c r="K58" s="17">
        <f t="shared" si="6"/>
        <v>286</v>
      </c>
      <c r="L58" s="17">
        <f t="shared" si="6"/>
        <v>287</v>
      </c>
      <c r="M58" s="17">
        <f t="shared" si="6"/>
        <v>69</v>
      </c>
      <c r="N58" s="17">
        <f t="shared" si="6"/>
        <v>3476</v>
      </c>
      <c r="O58" s="8"/>
    </row>
    <row r="59" spans="1:15" s="1" customFormat="1">
      <c r="B59" s="7"/>
      <c r="C59" s="7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8"/>
    </row>
    <row r="60" spans="1:15" ht="32.25" customHeight="1">
      <c r="A60" s="32"/>
      <c r="B60" s="25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20"/>
    </row>
    <row r="61" spans="1:15">
      <c r="J61" s="22"/>
      <c r="K61" s="22"/>
      <c r="L61" s="22"/>
      <c r="M61" s="4" t="s">
        <v>79</v>
      </c>
      <c r="N61" s="3">
        <f>N58+N44+N23+N14</f>
        <v>14605</v>
      </c>
    </row>
  </sheetData>
  <phoneticPr fontId="1" type="noConversion"/>
  <conditionalFormatting sqref="D2:M14 D18:M23 D28:M43">
    <cfRule type="cellIs" dxfId="2" priority="1" operator="lessThan">
      <formula>1</formula>
    </cfRule>
  </conditionalFormatting>
  <conditionalFormatting sqref="D47:M47">
    <cfRule type="cellIs" dxfId="1" priority="3" operator="lessThan">
      <formula>1</formula>
    </cfRule>
  </conditionalFormatting>
  <conditionalFormatting sqref="N23 D44:N44">
    <cfRule type="cellIs" dxfId="0" priority="4" operator="lessThan">
      <formula>1</formula>
    </cfRule>
  </conditionalFormatting>
  <pageMargins left="0.25" right="0" top="0.25" bottom="0.25" header="0" footer="0"/>
  <pageSetup scale="48" orientation="landscape" r:id="rId1"/>
  <rowBreaks count="1" manualBreakCount="1">
    <brk id="25" max="16383" man="1"/>
  </rowBreaks>
  <ignoredErrors>
    <ignoredError sqref="D58:M5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2025-09-17T16:25:31Z</cp:lastPrinted>
  <dcterms:created xsi:type="dcterms:W3CDTF">2023-02-28T18:40:09Z</dcterms:created>
  <dcterms:modified xsi:type="dcterms:W3CDTF">2025-10-29T10:00:46Z</dcterms:modified>
</cp:coreProperties>
</file>